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https://cfna.sharepoint.com/sites/CFNA-Office/Marketing/CFNA Website/CF Website ReDev 2021/Web Developer/Content Planning/CF Wild Rose/Resources/"/>
    </mc:Choice>
  </mc:AlternateContent>
  <xr:revisionPtr revIDLastSave="0" documentId="8_{20C78E16-E8A1-42E0-99E5-CE8E6C72FD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ta" sheetId="1" r:id="rId1"/>
    <sheet name="Graph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J13" i="1" s="1"/>
  <c r="I4" i="1"/>
  <c r="J4" i="1" s="1"/>
  <c r="I9" i="1"/>
  <c r="J9" i="1" s="1"/>
  <c r="I11" i="1"/>
  <c r="J11" i="1" s="1"/>
  <c r="I18" i="1"/>
  <c r="I8" i="1"/>
  <c r="J8" i="1" s="1"/>
  <c r="I16" i="1"/>
  <c r="J16" i="1" s="1"/>
  <c r="I5" i="1"/>
  <c r="J5" i="1" s="1"/>
  <c r="I14" i="1"/>
  <c r="K14" i="1" s="1"/>
  <c r="I6" i="1"/>
  <c r="K6" i="1" s="1"/>
  <c r="I7" i="1"/>
  <c r="J7" i="1" s="1"/>
  <c r="I17" i="1"/>
  <c r="J17" i="1" s="1"/>
  <c r="I15" i="1"/>
  <c r="J15" i="1" s="1"/>
  <c r="I12" i="1"/>
  <c r="J12" i="1" s="1"/>
  <c r="I10" i="1"/>
  <c r="K10" i="1" s="1"/>
  <c r="I3" i="1"/>
  <c r="J3" i="1" s="1"/>
  <c r="J18" i="1" l="1"/>
  <c r="L18" i="1"/>
  <c r="L17" i="1"/>
  <c r="L13" i="1"/>
  <c r="L9" i="1"/>
  <c r="L5" i="1"/>
  <c r="K18" i="1"/>
  <c r="L16" i="1"/>
  <c r="L12" i="1"/>
  <c r="L8" i="1"/>
  <c r="L4" i="1"/>
  <c r="L15" i="1"/>
  <c r="L11" i="1"/>
  <c r="L7" i="1"/>
  <c r="L3" i="1"/>
  <c r="J14" i="1"/>
  <c r="L14" i="1"/>
  <c r="L10" i="1"/>
  <c r="L6" i="1"/>
  <c r="J10" i="1"/>
  <c r="K17" i="1"/>
  <c r="K13" i="1"/>
  <c r="K9" i="1"/>
  <c r="K5" i="1"/>
  <c r="J6" i="1"/>
  <c r="K16" i="1"/>
  <c r="K12" i="1"/>
  <c r="K8" i="1"/>
  <c r="K4" i="1"/>
  <c r="K15" i="1"/>
  <c r="K11" i="1"/>
  <c r="K7" i="1"/>
  <c r="K3" i="1"/>
</calcChain>
</file>

<file path=xl/sharedStrings.xml><?xml version="1.0" encoding="utf-8"?>
<sst xmlns="http://schemas.openxmlformats.org/spreadsheetml/2006/main" count="80" uniqueCount="77">
  <si>
    <t>Municipality</t>
  </si>
  <si>
    <t>Population</t>
  </si>
  <si>
    <t>Wheatland County</t>
  </si>
  <si>
    <t>Kneehill County</t>
  </si>
  <si>
    <t>Rocky View County</t>
  </si>
  <si>
    <t>Acme</t>
  </si>
  <si>
    <t>Bassano</t>
  </si>
  <si>
    <t>Beiseker</t>
  </si>
  <si>
    <t>Carbon</t>
  </si>
  <si>
    <t>Chestermere</t>
  </si>
  <si>
    <t>Hussar</t>
  </si>
  <si>
    <t>Linden</t>
  </si>
  <si>
    <t>Rockyford</t>
  </si>
  <si>
    <t>Strathmore</t>
  </si>
  <si>
    <t>Three Hills</t>
  </si>
  <si>
    <t>Trochu</t>
  </si>
  <si>
    <t>Standard</t>
  </si>
  <si>
    <t>Residential Equalized Assets</t>
  </si>
  <si>
    <t>Farmland Equalized Assets</t>
  </si>
  <si>
    <t>Non-Residential Equalized Assets</t>
  </si>
  <si>
    <t>Residential Municipal Tax Rates</t>
  </si>
  <si>
    <t>Non-Residential Municipal Tax Rates</t>
  </si>
  <si>
    <t>2015 Number of Dwelling Units</t>
  </si>
  <si>
    <t>cj</t>
  </si>
  <si>
    <t>Municipality Website</t>
  </si>
  <si>
    <t>http://www.acme.ca/</t>
  </si>
  <si>
    <t>http://bassano.ca/</t>
  </si>
  <si>
    <t>http://beiseker.com/</t>
  </si>
  <si>
    <t>http://www.villageofcarbon.com/</t>
  </si>
  <si>
    <t>http://www.chestermere.ca/</t>
  </si>
  <si>
    <t>http://www.villageofhussar.ca/</t>
  </si>
  <si>
    <t>Irricana</t>
  </si>
  <si>
    <t>http://townofirricana.ca/</t>
  </si>
  <si>
    <t>http://kneehillcounty.com/</t>
  </si>
  <si>
    <t>http://linden.ca/</t>
  </si>
  <si>
    <t>http://rockyford.ca/</t>
  </si>
  <si>
    <t>https://www.rockyview.ca/</t>
  </si>
  <si>
    <t>http://standardab.ca/</t>
  </si>
  <si>
    <t>http://www.strathmore.ca/</t>
  </si>
  <si>
    <t>http://threehills.ca/</t>
  </si>
  <si>
    <t>http://town.trochu.ab.ca/</t>
  </si>
  <si>
    <t>https://wheatlandcounty.ca/</t>
  </si>
  <si>
    <t>Contact Phone</t>
  </si>
  <si>
    <t>Contact Name</t>
  </si>
  <si>
    <t>Catherine Murray</t>
  </si>
  <si>
    <t>cao@acme.ca</t>
  </si>
  <si>
    <t>Email</t>
  </si>
  <si>
    <t>clerk@linden.ca</t>
  </si>
  <si>
    <t>Amy Beattie</t>
  </si>
  <si>
    <t>Joanne Lambert</t>
  </si>
  <si>
    <t>beiseker@beiseker.com</t>
  </si>
  <si>
    <t>Margaret McClarty</t>
  </si>
  <si>
    <t>carbon.cao@gmail.com</t>
  </si>
  <si>
    <t>Blaine Peterson</t>
  </si>
  <si>
    <t>office@villageofhussar.ca</t>
  </si>
  <si>
    <t>Jean Marc</t>
  </si>
  <si>
    <t>jlacasse@chestermere.ca</t>
  </si>
  <si>
    <t>community@bassano.ca</t>
  </si>
  <si>
    <t>Marilyn McArthur</t>
  </si>
  <si>
    <t>Elaine Macdonald</t>
  </si>
  <si>
    <t>dkalinchuk@rockyview.ca</t>
  </si>
  <si>
    <t>David Kalinchuk</t>
  </si>
  <si>
    <t>Leah Jensen</t>
  </si>
  <si>
    <t>cao@villageofstandard.ca</t>
  </si>
  <si>
    <t>development@strathmore.ca</t>
  </si>
  <si>
    <t>(Option 2)</t>
  </si>
  <si>
    <t>Jacqueline Buchanan</t>
  </si>
  <si>
    <t>jbuchanan@threehills.ca</t>
  </si>
  <si>
    <t>Jamie Collins</t>
  </si>
  <si>
    <t>grantwriter@town.trochu.ab.ca</t>
  </si>
  <si>
    <t>Tanya</t>
  </si>
  <si>
    <t>csc@irricana.com</t>
  </si>
  <si>
    <t>Patrick Earl</t>
  </si>
  <si>
    <t>patrick.earl@kneehillcounty.com</t>
  </si>
  <si>
    <t>Kim Sandbeck</t>
  </si>
  <si>
    <t>cao@rockyford.ca</t>
  </si>
  <si>
    <t>kim.sandbeck@wheatlandcounty.ca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</si>
</sst>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&quot;$&quot;#,##0"/>
    <numFmt numFmtId="167" formatCode="[&lt;=9999999]###\-####;\(###\)\ ###\-####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2" fontId="0" fillId="0" borderId="0" xfId="0" applyNumberFormat="1"/>
    <xf numFmtId="165" fontId="0" fillId="0" borderId="0" xfId="1" applyNumberFormat="1" applyFont="1"/>
    <xf numFmtId="166" fontId="0" fillId="0" borderId="0" xfId="0" applyNumberFormat="1"/>
    <xf numFmtId="10" fontId="3" fillId="0" borderId="0" xfId="0" applyNumberFormat="1" applyFont="1"/>
    <xf numFmtId="0" fontId="2" fillId="2" borderId="1" xfId="2" applyFont="1"/>
    <xf numFmtId="166" fontId="2" fillId="2" borderId="1" xfId="2" applyNumberFormat="1" applyFont="1"/>
    <xf numFmtId="10" fontId="4" fillId="0" borderId="0" xfId="3" applyNumberFormat="1"/>
    <xf numFmtId="10" fontId="0" fillId="0" borderId="0" xfId="0" applyNumberFormat="1" applyFont="1"/>
    <xf numFmtId="167" fontId="3" fillId="0" borderId="0" xfId="0" applyNumberFormat="1" applyFont="1"/>
    <xf numFmtId="167" fontId="0" fillId="0" borderId="0" xfId="0" applyNumberFormat="1" applyFont="1"/>
    <xf numFmtId="167" fontId="0" fillId="0" borderId="0" xfId="0" applyNumberFormat="1"/>
    <xf numFmtId="10" fontId="4" fillId="0" borderId="0" xfId="3" applyNumberFormat="1" applyFont="1"/>
    <xf numFmtId="0" fontId="4" fillId="0" borderId="0" xfId="3" applyAlignment="1">
      <alignment wrapText="1"/>
    </xf>
  </cellXfs>
  <cellStyles count="4">
    <cellStyle name="Comma" xfId="1" builtinId="3"/>
    <cellStyle name="Hyperlink" xfId="3" builtinId="8"/>
    <cellStyle name="Normal" xfId="0" builtinId="0"/>
    <cellStyle name="Output" xfId="2" builtinId="21"/>
  </cellStyles>
  <dxfs count="3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[&lt;=9999999]###\-####;\(###\)\ ###\-####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166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Wild Rose 2016 </a:t>
            </a:r>
            <a:r>
              <a:rPr lang="en-US" b="1"/>
              <a:t>Residential</a:t>
            </a:r>
            <a:r>
              <a:rPr lang="en-US"/>
              <a:t> Municipal Tax Rates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71087051618548"/>
          <c:y val="0.11363425925925925"/>
          <c:w val="0.78913854518185222"/>
          <c:h val="0.672540463692038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Data!$D$2</c:f>
              <c:strCache>
                <c:ptCount val="1"/>
                <c:pt idx="0">
                  <c:v>Residential Municipal Tax Rates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Data!$A$3:$A$18</c:f>
              <c:strCache>
                <c:ptCount val="16"/>
                <c:pt idx="0">
                  <c:v>Acme</c:v>
                </c:pt>
                <c:pt idx="1">
                  <c:v>Bassano</c:v>
                </c:pt>
                <c:pt idx="2">
                  <c:v>Beiseker</c:v>
                </c:pt>
                <c:pt idx="3">
                  <c:v>Carbon</c:v>
                </c:pt>
                <c:pt idx="4">
                  <c:v>Chestermere</c:v>
                </c:pt>
                <c:pt idx="5">
                  <c:v>Hussar</c:v>
                </c:pt>
                <c:pt idx="6">
                  <c:v>Irricana</c:v>
                </c:pt>
                <c:pt idx="7">
                  <c:v>Kneehill County</c:v>
                </c:pt>
                <c:pt idx="8">
                  <c:v>Linden</c:v>
                </c:pt>
                <c:pt idx="9">
                  <c:v>Rockyford</c:v>
                </c:pt>
                <c:pt idx="10">
                  <c:v>Rocky View County</c:v>
                </c:pt>
                <c:pt idx="11">
                  <c:v>Standard</c:v>
                </c:pt>
                <c:pt idx="12">
                  <c:v>Strathmore</c:v>
                </c:pt>
                <c:pt idx="13">
                  <c:v>Three Hills</c:v>
                </c:pt>
                <c:pt idx="14">
                  <c:v>Trochu</c:v>
                </c:pt>
                <c:pt idx="15">
                  <c:v>Wheatland County</c:v>
                </c:pt>
              </c:strCache>
            </c:strRef>
          </c:cat>
          <c:val>
            <c:numRef>
              <c:f>Data!$D$3:$D$18</c:f>
              <c:numCache>
                <c:formatCode>0.00</c:formatCode>
                <c:ptCount val="16"/>
                <c:pt idx="0">
                  <c:v>12.5</c:v>
                </c:pt>
                <c:pt idx="1">
                  <c:v>9.1300000000000008</c:v>
                </c:pt>
                <c:pt idx="2">
                  <c:v>8.9499999999999993</c:v>
                </c:pt>
                <c:pt idx="3">
                  <c:v>10.28</c:v>
                </c:pt>
                <c:pt idx="4">
                  <c:v>5.24</c:v>
                </c:pt>
                <c:pt idx="5">
                  <c:v>9.92</c:v>
                </c:pt>
                <c:pt idx="6">
                  <c:v>8.26</c:v>
                </c:pt>
                <c:pt idx="7">
                  <c:v>2.8</c:v>
                </c:pt>
                <c:pt idx="8">
                  <c:v>9.98</c:v>
                </c:pt>
                <c:pt idx="9">
                  <c:v>11.32</c:v>
                </c:pt>
                <c:pt idx="10">
                  <c:v>2.44</c:v>
                </c:pt>
                <c:pt idx="11">
                  <c:v>10.95</c:v>
                </c:pt>
                <c:pt idx="12">
                  <c:v>5.48</c:v>
                </c:pt>
                <c:pt idx="13">
                  <c:v>10.61</c:v>
                </c:pt>
                <c:pt idx="14">
                  <c:v>10</c:v>
                </c:pt>
                <c:pt idx="15">
                  <c:v>3.86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D-4D85-AD37-9ECDE16C451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379616312"/>
        <c:axId val="379613032"/>
      </c:barChart>
      <c:catAx>
        <c:axId val="379616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Municipality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613032"/>
        <c:crosses val="autoZero"/>
        <c:auto val="1"/>
        <c:lblAlgn val="ctr"/>
        <c:lblOffset val="100"/>
        <c:noMultiLvlLbl val="0"/>
      </c:catAx>
      <c:valAx>
        <c:axId val="379613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2016</a:t>
                </a:r>
                <a:r>
                  <a:rPr lang="en-US" baseline="0"/>
                  <a:t> Residential Municipal Tax Rates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616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Wild</a:t>
            </a:r>
            <a:r>
              <a:rPr lang="en-US" baseline="0"/>
              <a:t> Rose </a:t>
            </a:r>
            <a:r>
              <a:rPr lang="en-US"/>
              <a:t>2015 Number of Dwelling Units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Data!$C$2</c:f>
              <c:strCache>
                <c:ptCount val="1"/>
                <c:pt idx="0">
                  <c:v>2015 Number of Dwelling Units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Data!$A$3:$A$18</c:f>
              <c:strCache>
                <c:ptCount val="16"/>
                <c:pt idx="0">
                  <c:v>Acme</c:v>
                </c:pt>
                <c:pt idx="1">
                  <c:v>Bassano</c:v>
                </c:pt>
                <c:pt idx="2">
                  <c:v>Beiseker</c:v>
                </c:pt>
                <c:pt idx="3">
                  <c:v>Carbon</c:v>
                </c:pt>
                <c:pt idx="4">
                  <c:v>Chestermere</c:v>
                </c:pt>
                <c:pt idx="5">
                  <c:v>Hussar</c:v>
                </c:pt>
                <c:pt idx="6">
                  <c:v>Irricana</c:v>
                </c:pt>
                <c:pt idx="7">
                  <c:v>Kneehill County</c:v>
                </c:pt>
                <c:pt idx="8">
                  <c:v>Linden</c:v>
                </c:pt>
                <c:pt idx="9">
                  <c:v>Rockyford</c:v>
                </c:pt>
                <c:pt idx="10">
                  <c:v>Rocky View County</c:v>
                </c:pt>
                <c:pt idx="11">
                  <c:v>Standard</c:v>
                </c:pt>
                <c:pt idx="12">
                  <c:v>Strathmore</c:v>
                </c:pt>
                <c:pt idx="13">
                  <c:v>Three Hills</c:v>
                </c:pt>
                <c:pt idx="14">
                  <c:v>Trochu</c:v>
                </c:pt>
                <c:pt idx="15">
                  <c:v>Wheatland County</c:v>
                </c:pt>
              </c:strCache>
            </c:strRef>
          </c:cat>
          <c:val>
            <c:numRef>
              <c:f>Data!$C$3:$C$18</c:f>
              <c:numCache>
                <c:formatCode>_(* #,##0_);_(* \(#,##0\);_(* "-"??_);_(@_)</c:formatCode>
                <c:ptCount val="16"/>
                <c:pt idx="0">
                  <c:v>288</c:v>
                </c:pt>
                <c:pt idx="1">
                  <c:v>546</c:v>
                </c:pt>
                <c:pt idx="2">
                  <c:v>334</c:v>
                </c:pt>
                <c:pt idx="3">
                  <c:v>240</c:v>
                </c:pt>
                <c:pt idx="4">
                  <c:v>6210</c:v>
                </c:pt>
                <c:pt idx="5">
                  <c:v>87</c:v>
                </c:pt>
                <c:pt idx="6">
                  <c:v>491</c:v>
                </c:pt>
                <c:pt idx="7">
                  <c:v>2140</c:v>
                </c:pt>
                <c:pt idx="8">
                  <c:v>351</c:v>
                </c:pt>
                <c:pt idx="9">
                  <c:v>191</c:v>
                </c:pt>
                <c:pt idx="10">
                  <c:v>13499</c:v>
                </c:pt>
                <c:pt idx="11">
                  <c:v>159</c:v>
                </c:pt>
                <c:pt idx="12">
                  <c:v>5931</c:v>
                </c:pt>
                <c:pt idx="13">
                  <c:v>1374</c:v>
                </c:pt>
                <c:pt idx="14">
                  <c:v>447</c:v>
                </c:pt>
                <c:pt idx="15">
                  <c:v>3567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10-4A69-AD7F-CBD83207EDD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432694944"/>
        <c:axId val="432697240"/>
      </c:barChart>
      <c:catAx>
        <c:axId val="432694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Municipality</a:t>
                </a:r>
                <a:endParaRPr lang="en-US" sz="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697240"/>
        <c:crosses val="autoZero"/>
        <c:auto val="1"/>
        <c:lblAlgn val="ctr"/>
        <c:lblOffset val="100"/>
        <c:noMultiLvlLbl val="0"/>
      </c:catAx>
      <c:valAx>
        <c:axId val="432697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2015 Number of Dwelling Units</a:t>
                </a:r>
                <a:endParaRPr lang="en-US" sz="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694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Wild Rose 2016 </a:t>
            </a:r>
            <a:r>
              <a:rPr lang="en-US" b="1"/>
              <a:t>Non-Residential</a:t>
            </a:r>
            <a:r>
              <a:rPr lang="en-US"/>
              <a:t> Municipal Tax Rates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Data!$E$2</c:f>
              <c:strCache>
                <c:ptCount val="1"/>
                <c:pt idx="0">
                  <c:v>Non-Residential Municipal Tax Rates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Data!$A$3:$A$18</c:f>
              <c:strCache>
                <c:ptCount val="16"/>
                <c:pt idx="0">
                  <c:v>Acme</c:v>
                </c:pt>
                <c:pt idx="1">
                  <c:v>Bassano</c:v>
                </c:pt>
                <c:pt idx="2">
                  <c:v>Beiseker</c:v>
                </c:pt>
                <c:pt idx="3">
                  <c:v>Carbon</c:v>
                </c:pt>
                <c:pt idx="4">
                  <c:v>Chestermere</c:v>
                </c:pt>
                <c:pt idx="5">
                  <c:v>Hussar</c:v>
                </c:pt>
                <c:pt idx="6">
                  <c:v>Irricana</c:v>
                </c:pt>
                <c:pt idx="7">
                  <c:v>Kneehill County</c:v>
                </c:pt>
                <c:pt idx="8">
                  <c:v>Linden</c:v>
                </c:pt>
                <c:pt idx="9">
                  <c:v>Rockyford</c:v>
                </c:pt>
                <c:pt idx="10">
                  <c:v>Rocky View County</c:v>
                </c:pt>
                <c:pt idx="11">
                  <c:v>Standard</c:v>
                </c:pt>
                <c:pt idx="12">
                  <c:v>Strathmore</c:v>
                </c:pt>
                <c:pt idx="13">
                  <c:v>Three Hills</c:v>
                </c:pt>
                <c:pt idx="14">
                  <c:v>Trochu</c:v>
                </c:pt>
                <c:pt idx="15">
                  <c:v>Wheatland County</c:v>
                </c:pt>
              </c:strCache>
            </c:strRef>
          </c:cat>
          <c:val>
            <c:numRef>
              <c:f>Data!$E$3:$E$18</c:f>
              <c:numCache>
                <c:formatCode>0.00</c:formatCode>
                <c:ptCount val="16"/>
                <c:pt idx="0">
                  <c:v>20</c:v>
                </c:pt>
                <c:pt idx="1">
                  <c:v>15.99</c:v>
                </c:pt>
                <c:pt idx="2">
                  <c:v>9.9499999999999993</c:v>
                </c:pt>
                <c:pt idx="3">
                  <c:v>12.53</c:v>
                </c:pt>
                <c:pt idx="4">
                  <c:v>7.58</c:v>
                </c:pt>
                <c:pt idx="5">
                  <c:v>9.92</c:v>
                </c:pt>
                <c:pt idx="6">
                  <c:v>10.81</c:v>
                </c:pt>
                <c:pt idx="7">
                  <c:v>12.73</c:v>
                </c:pt>
                <c:pt idx="8">
                  <c:v>27</c:v>
                </c:pt>
                <c:pt idx="9">
                  <c:v>11.32</c:v>
                </c:pt>
                <c:pt idx="10">
                  <c:v>7.33</c:v>
                </c:pt>
                <c:pt idx="11">
                  <c:v>12.34</c:v>
                </c:pt>
                <c:pt idx="12">
                  <c:v>6.25</c:v>
                </c:pt>
                <c:pt idx="13">
                  <c:v>13.45</c:v>
                </c:pt>
                <c:pt idx="14">
                  <c:v>23</c:v>
                </c:pt>
                <c:pt idx="15">
                  <c:v>8.39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2E-4B24-B278-6324156C3C7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602407504"/>
        <c:axId val="602408488"/>
      </c:barChart>
      <c:catAx>
        <c:axId val="602407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Municipality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408488"/>
        <c:crosses val="autoZero"/>
        <c:auto val="1"/>
        <c:lblAlgn val="ctr"/>
        <c:lblOffset val="100"/>
        <c:noMultiLvlLbl val="0"/>
      </c:catAx>
      <c:valAx>
        <c:axId val="602408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2016 Non-Residential Municipal Tax</a:t>
                </a:r>
                <a:r>
                  <a:rPr lang="en-US" baseline="0"/>
                  <a:t> Rates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40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Wild Rose </a:t>
            </a:r>
            <a:r>
              <a:rPr lang="en-US" b="1"/>
              <a:t>Residential</a:t>
            </a:r>
            <a:r>
              <a:rPr lang="en-US"/>
              <a:t> Equalized Assets as</a:t>
            </a:r>
            <a:r>
              <a:rPr lang="en-US" baseline="0"/>
              <a:t> a Percentage of Total Assets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Data!$J$2</c:f>
              <c:strCache>
                <c:ptCount val="1"/>
                <c:pt idx="0">
                  <c:v>Residential Equalized Assets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1.1111111111111086E-2"/>
                  <c:y val="-1.85185185185185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5B-47FC-838D-D7FE8E70CC43}"/>
                </c:ext>
              </c:extLst>
            </c:dLbl>
            <c:dLbl>
              <c:idx val="3"/>
              <c:layout>
                <c:manualLayout>
                  <c:x val="-2.7777777777777779E-3"/>
                  <c:y val="4.62962962962962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5B-47FC-838D-D7FE8E70CC43}"/>
                </c:ext>
              </c:extLst>
            </c:dLbl>
            <c:dLbl>
              <c:idx val="4"/>
              <c:layout>
                <c:manualLayout>
                  <c:x val="-5.0925337632079971E-17"/>
                  <c:y val="-2.54629629629630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5B-47FC-838D-D7FE8E70CC43}"/>
                </c:ext>
              </c:extLst>
            </c:dLbl>
            <c:dLbl>
              <c:idx val="5"/>
              <c:layout>
                <c:manualLayout>
                  <c:x val="1.0936132978284544E-7"/>
                  <c:y val="-6.48148148148148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9847112860892373E-2"/>
                      <c:h val="3.700240594925634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3C5B-47FC-838D-D7FE8E70CC43}"/>
                </c:ext>
              </c:extLst>
            </c:dLbl>
            <c:dLbl>
              <c:idx val="6"/>
              <c:layout>
                <c:manualLayout>
                  <c:x val="2.2222222222222119E-2"/>
                  <c:y val="-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5B-47FC-838D-D7FE8E70CC43}"/>
                </c:ext>
              </c:extLst>
            </c:dLbl>
            <c:dLbl>
              <c:idx val="7"/>
              <c:layout>
                <c:manualLayout>
                  <c:x val="2.7777777777777779E-3"/>
                  <c:y val="-7.4074074074074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C5B-47FC-838D-D7FE8E70CC43}"/>
                </c:ext>
              </c:extLst>
            </c:dLbl>
            <c:dLbl>
              <c:idx val="8"/>
              <c:layout>
                <c:manualLayout>
                  <c:x val="0"/>
                  <c:y val="-2.08333333333333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C5B-47FC-838D-D7FE8E70CC43}"/>
                </c:ext>
              </c:extLst>
            </c:dLbl>
            <c:dLbl>
              <c:idx val="9"/>
              <c:layout>
                <c:manualLayout>
                  <c:x val="2.777777777777676E-3"/>
                  <c:y val="-4.166666666666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5B-47FC-838D-D7FE8E70CC43}"/>
                </c:ext>
              </c:extLst>
            </c:dLbl>
            <c:dLbl>
              <c:idx val="10"/>
              <c:layout>
                <c:manualLayout>
                  <c:x val="0"/>
                  <c:y val="-6.94444444444444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5B-47FC-838D-D7FE8E70CC43}"/>
                </c:ext>
              </c:extLst>
            </c:dLbl>
            <c:dLbl>
              <c:idx val="11"/>
              <c:layout>
                <c:manualLayout>
                  <c:x val="2.7777777777777779E-3"/>
                  <c:y val="-6.94444444444444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C5B-47FC-838D-D7FE8E70CC43}"/>
                </c:ext>
              </c:extLst>
            </c:dLbl>
            <c:dLbl>
              <c:idx val="12"/>
              <c:layout>
                <c:manualLayout>
                  <c:x val="2.777777777777676E-3"/>
                  <c:y val="-2.77777777777777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5B-47FC-838D-D7FE8E70CC43}"/>
                </c:ext>
              </c:extLst>
            </c:dLbl>
            <c:dLbl>
              <c:idx val="13"/>
              <c:layout>
                <c:manualLayout>
                  <c:x val="-1.0185067526415994E-16"/>
                  <c:y val="6.94444444444444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5B-47FC-838D-D7FE8E70CC43}"/>
                </c:ext>
              </c:extLst>
            </c:dLbl>
            <c:dLbl>
              <c:idx val="14"/>
              <c:layout>
                <c:manualLayout>
                  <c:x val="3.0555555555555555E-2"/>
                  <c:y val="-2.54629629629629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5B-47FC-838D-D7FE8E70CC43}"/>
                </c:ext>
              </c:extLst>
            </c:dLbl>
            <c:dLbl>
              <c:idx val="15"/>
              <c:layout>
                <c:manualLayout>
                  <c:x val="8.3333333333331303E-3"/>
                  <c:y val="4.62962962962962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5B-47FC-838D-D7FE8E70CC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Data!$A$3:$A$18</c:f>
              <c:strCache>
                <c:ptCount val="16"/>
                <c:pt idx="0">
                  <c:v>Acme</c:v>
                </c:pt>
                <c:pt idx="1">
                  <c:v>Bassano</c:v>
                </c:pt>
                <c:pt idx="2">
                  <c:v>Beiseker</c:v>
                </c:pt>
                <c:pt idx="3">
                  <c:v>Carbon</c:v>
                </c:pt>
                <c:pt idx="4">
                  <c:v>Chestermere</c:v>
                </c:pt>
                <c:pt idx="5">
                  <c:v>Hussar</c:v>
                </c:pt>
                <c:pt idx="6">
                  <c:v>Irricana</c:v>
                </c:pt>
                <c:pt idx="7">
                  <c:v>Kneehill County</c:v>
                </c:pt>
                <c:pt idx="8">
                  <c:v>Linden</c:v>
                </c:pt>
                <c:pt idx="9">
                  <c:v>Rockyford</c:v>
                </c:pt>
                <c:pt idx="10">
                  <c:v>Rocky View County</c:v>
                </c:pt>
                <c:pt idx="11">
                  <c:v>Standard</c:v>
                </c:pt>
                <c:pt idx="12">
                  <c:v>Strathmore</c:v>
                </c:pt>
                <c:pt idx="13">
                  <c:v>Three Hills</c:v>
                </c:pt>
                <c:pt idx="14">
                  <c:v>Trochu</c:v>
                </c:pt>
                <c:pt idx="15">
                  <c:v>Wheatland County</c:v>
                </c:pt>
              </c:strCache>
            </c:strRef>
          </c:cat>
          <c:val>
            <c:numRef>
              <c:f>Data!$J$3:$J$18</c:f>
              <c:numCache>
                <c:formatCode>0.00%</c:formatCode>
                <c:ptCount val="16"/>
                <c:pt idx="0">
                  <c:v>0.87752180935673862</c:v>
                </c:pt>
                <c:pt idx="1">
                  <c:v>0.78517226630739367</c:v>
                </c:pt>
                <c:pt idx="2">
                  <c:v>0.75146284155911436</c:v>
                </c:pt>
                <c:pt idx="3">
                  <c:v>0.95133816117080905</c:v>
                </c:pt>
                <c:pt idx="4">
                  <c:v>0.9613021961349566</c:v>
                </c:pt>
                <c:pt idx="5">
                  <c:v>0.82257666266968243</c:v>
                </c:pt>
                <c:pt idx="6">
                  <c:v>0.95636919575670243</c:v>
                </c:pt>
                <c:pt idx="7">
                  <c:v>0.64924093694530682</c:v>
                </c:pt>
                <c:pt idx="8">
                  <c:v>0.80321728556588101</c:v>
                </c:pt>
                <c:pt idx="9">
                  <c:v>0.82258995676381153</c:v>
                </c:pt>
                <c:pt idx="10">
                  <c:v>0.83106582177531585</c:v>
                </c:pt>
                <c:pt idx="11">
                  <c:v>0.67820332772412861</c:v>
                </c:pt>
                <c:pt idx="12">
                  <c:v>0.83314404899734906</c:v>
                </c:pt>
                <c:pt idx="13">
                  <c:v>0.83778926293550704</c:v>
                </c:pt>
                <c:pt idx="14">
                  <c:v>0.84359575020382327</c:v>
                </c:pt>
                <c:pt idx="15">
                  <c:v>0.62432690041009942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01-484C-A883-410428570F9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98645944"/>
        <c:axId val="598646272"/>
      </c:barChart>
      <c:catAx>
        <c:axId val="598645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Municipality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646272"/>
        <c:crosses val="autoZero"/>
        <c:auto val="1"/>
        <c:lblAlgn val="ctr"/>
        <c:lblOffset val="100"/>
        <c:noMultiLvlLbl val="0"/>
      </c:catAx>
      <c:valAx>
        <c:axId val="59864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(%)</a:t>
                </a:r>
                <a:r>
                  <a:rPr lang="en-US" baseline="0"/>
                  <a:t> </a:t>
                </a:r>
                <a:r>
                  <a:rPr lang="en-US"/>
                  <a:t>Residential Equalized Assets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645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Wild Rose </a:t>
            </a:r>
            <a:r>
              <a:rPr lang="en-US" b="1"/>
              <a:t>Farmland</a:t>
            </a:r>
            <a:r>
              <a:rPr lang="en-US"/>
              <a:t> Equalized Assets </a:t>
            </a:r>
            <a:r>
              <a:rPr lang="en-US" sz="1400" b="0" i="0" u="none" strike="noStrike" baseline="0">
                <a:effectLst/>
              </a:rPr>
              <a:t>as a Percentage of Total Assets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Data!$K$2</c:f>
              <c:strCache>
                <c:ptCount val="1"/>
                <c:pt idx="0">
                  <c:v>Farmland Equalized Assets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2.7777777777777523E-3"/>
                  <c:y val="-4.166666666666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E3-457A-9469-9B8ECA397FC1}"/>
                </c:ext>
              </c:extLst>
            </c:dLbl>
            <c:dLbl>
              <c:idx val="3"/>
              <c:layout>
                <c:manualLayout>
                  <c:x val="5.5555555555555558E-3"/>
                  <c:y val="-2.54629629629630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E3-457A-9469-9B8ECA397FC1}"/>
                </c:ext>
              </c:extLst>
            </c:dLbl>
            <c:dLbl>
              <c:idx val="5"/>
              <c:layout>
                <c:manualLayout>
                  <c:x val="-2.7777777777777779E-3"/>
                  <c:y val="-2.54629629629629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E3-457A-9469-9B8ECA397FC1}"/>
                </c:ext>
              </c:extLst>
            </c:dLbl>
            <c:dLbl>
              <c:idx val="9"/>
              <c:layout>
                <c:manualLayout>
                  <c:x val="0"/>
                  <c:y val="-2.08333333333335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E3-457A-9469-9B8ECA397FC1}"/>
                </c:ext>
              </c:extLst>
            </c:dLbl>
            <c:dLbl>
              <c:idx val="10"/>
              <c:layout>
                <c:manualLayout>
                  <c:x val="1.1111111111111112E-2"/>
                  <c:y val="-2.31481481481481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0E3-457A-9469-9B8ECA397FC1}"/>
                </c:ext>
              </c:extLst>
            </c:dLbl>
            <c:dLbl>
              <c:idx val="11"/>
              <c:layout>
                <c:manualLayout>
                  <c:x val="8.3333333333333332E-3"/>
                  <c:y val="-2.31481481481489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0E3-457A-9469-9B8ECA397FC1}"/>
                </c:ext>
              </c:extLst>
            </c:dLbl>
            <c:dLbl>
              <c:idx val="12"/>
              <c:layout>
                <c:manualLayout>
                  <c:x val="1.1111111111111112E-2"/>
                  <c:y val="-4.166666666666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0E3-457A-9469-9B8ECA397FC1}"/>
                </c:ext>
              </c:extLst>
            </c:dLbl>
            <c:dLbl>
              <c:idx val="14"/>
              <c:layout>
                <c:manualLayout>
                  <c:x val="-1.0185067526415994E-16"/>
                  <c:y val="-2.08333333333333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0E3-457A-9469-9B8ECA397F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none" lIns="38100" tIns="36576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Data!$A$3:$A$18</c:f>
              <c:strCache>
                <c:ptCount val="16"/>
                <c:pt idx="0">
                  <c:v>Acme</c:v>
                </c:pt>
                <c:pt idx="1">
                  <c:v>Bassano</c:v>
                </c:pt>
                <c:pt idx="2">
                  <c:v>Beiseker</c:v>
                </c:pt>
                <c:pt idx="3">
                  <c:v>Carbon</c:v>
                </c:pt>
                <c:pt idx="4">
                  <c:v>Chestermere</c:v>
                </c:pt>
                <c:pt idx="5">
                  <c:v>Hussar</c:v>
                </c:pt>
                <c:pt idx="6">
                  <c:v>Irricana</c:v>
                </c:pt>
                <c:pt idx="7">
                  <c:v>Kneehill County</c:v>
                </c:pt>
                <c:pt idx="8">
                  <c:v>Linden</c:v>
                </c:pt>
                <c:pt idx="9">
                  <c:v>Rockyford</c:v>
                </c:pt>
                <c:pt idx="10">
                  <c:v>Rocky View County</c:v>
                </c:pt>
                <c:pt idx="11">
                  <c:v>Standard</c:v>
                </c:pt>
                <c:pt idx="12">
                  <c:v>Strathmore</c:v>
                </c:pt>
                <c:pt idx="13">
                  <c:v>Three Hills</c:v>
                </c:pt>
                <c:pt idx="14">
                  <c:v>Trochu</c:v>
                </c:pt>
                <c:pt idx="15">
                  <c:v>Wheatland County</c:v>
                </c:pt>
              </c:strCache>
            </c:strRef>
          </c:cat>
          <c:val>
            <c:numRef>
              <c:f>Data!$K$3:$K$18</c:f>
              <c:numCache>
                <c:formatCode>0.00%</c:formatCode>
                <c:ptCount val="16"/>
                <c:pt idx="0">
                  <c:v>8.8816004413856241E-4</c:v>
                </c:pt>
                <c:pt idx="1">
                  <c:v>8.7050970844185466E-4</c:v>
                </c:pt>
                <c:pt idx="2">
                  <c:v>1.021045534223829E-3</c:v>
                </c:pt>
                <c:pt idx="3">
                  <c:v>2.1771693206126851E-4</c:v>
                </c:pt>
                <c:pt idx="4">
                  <c:v>3.5637942310459795E-4</c:v>
                </c:pt>
                <c:pt idx="5">
                  <c:v>4.7514011486037137E-5</c:v>
                </c:pt>
                <c:pt idx="6">
                  <c:v>5.1649132726934259E-4</c:v>
                </c:pt>
                <c:pt idx="7">
                  <c:v>0.18624890961807888</c:v>
                </c:pt>
                <c:pt idx="8">
                  <c:v>1.0443914473731149E-3</c:v>
                </c:pt>
                <c:pt idx="9">
                  <c:v>6.9501328990594785E-4</c:v>
                </c:pt>
                <c:pt idx="10">
                  <c:v>1.0866133621008495E-2</c:v>
                </c:pt>
                <c:pt idx="11">
                  <c:v>8.5865566514406173E-4</c:v>
                </c:pt>
                <c:pt idx="12">
                  <c:v>2.4113314280374212E-4</c:v>
                </c:pt>
                <c:pt idx="13">
                  <c:v>7.1510965797133227E-4</c:v>
                </c:pt>
                <c:pt idx="14">
                  <c:v>3.9064199009247697E-4</c:v>
                </c:pt>
                <c:pt idx="15">
                  <c:v>0.12102196429359582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44-4282-B668-CCC79987E45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99897656"/>
        <c:axId val="599897984"/>
      </c:barChart>
      <c:catAx>
        <c:axId val="599897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Municipality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897984"/>
        <c:crosses val="autoZero"/>
        <c:auto val="1"/>
        <c:lblAlgn val="ctr"/>
        <c:lblOffset val="100"/>
        <c:noMultiLvlLbl val="0"/>
      </c:catAx>
      <c:valAx>
        <c:axId val="59989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(%) Farmland Equalized</a:t>
                </a:r>
                <a:r>
                  <a:rPr lang="en-US" baseline="0"/>
                  <a:t> Assets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897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Wild</a:t>
            </a:r>
            <a:r>
              <a:rPr lang="en-US" baseline="0"/>
              <a:t> Rose </a:t>
            </a:r>
            <a:r>
              <a:rPr lang="en-US" b="1"/>
              <a:t>Non-Residential</a:t>
            </a:r>
            <a:r>
              <a:rPr lang="en-US"/>
              <a:t> Equalized </a:t>
            </a:r>
            <a:r>
              <a:rPr lang="en-US" sz="1400" b="0" i="0" u="none" strike="noStrike" baseline="0">
                <a:effectLst/>
              </a:rPr>
              <a:t>as a Percentage of Total Assets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Data!$L$2</c:f>
              <c:strCache>
                <c:ptCount val="1"/>
                <c:pt idx="0">
                  <c:v>Non-Residential Equalized Assets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Data!$A$3:$A$18</c:f>
              <c:strCache>
                <c:ptCount val="16"/>
                <c:pt idx="0">
                  <c:v>Acme</c:v>
                </c:pt>
                <c:pt idx="1">
                  <c:v>Bassano</c:v>
                </c:pt>
                <c:pt idx="2">
                  <c:v>Beiseker</c:v>
                </c:pt>
                <c:pt idx="3">
                  <c:v>Carbon</c:v>
                </c:pt>
                <c:pt idx="4">
                  <c:v>Chestermere</c:v>
                </c:pt>
                <c:pt idx="5">
                  <c:v>Hussar</c:v>
                </c:pt>
                <c:pt idx="6">
                  <c:v>Irricana</c:v>
                </c:pt>
                <c:pt idx="7">
                  <c:v>Kneehill County</c:v>
                </c:pt>
                <c:pt idx="8">
                  <c:v>Linden</c:v>
                </c:pt>
                <c:pt idx="9">
                  <c:v>Rockyford</c:v>
                </c:pt>
                <c:pt idx="10">
                  <c:v>Rocky View County</c:v>
                </c:pt>
                <c:pt idx="11">
                  <c:v>Standard</c:v>
                </c:pt>
                <c:pt idx="12">
                  <c:v>Strathmore</c:v>
                </c:pt>
                <c:pt idx="13">
                  <c:v>Three Hills</c:v>
                </c:pt>
                <c:pt idx="14">
                  <c:v>Trochu</c:v>
                </c:pt>
                <c:pt idx="15">
                  <c:v>Wheatland County</c:v>
                </c:pt>
              </c:strCache>
            </c:strRef>
          </c:cat>
          <c:val>
            <c:numRef>
              <c:f>Data!$L$3:$L$18</c:f>
              <c:numCache>
                <c:formatCode>0.00%</c:formatCode>
                <c:ptCount val="16"/>
                <c:pt idx="0">
                  <c:v>0.12159003059912281</c:v>
                </c:pt>
                <c:pt idx="1">
                  <c:v>0.21395722398416445</c:v>
                </c:pt>
                <c:pt idx="2">
                  <c:v>0.24751611290666184</c:v>
                </c:pt>
                <c:pt idx="3">
                  <c:v>4.8444121897129724E-2</c:v>
                </c:pt>
                <c:pt idx="4">
                  <c:v>3.8341424441938825E-2</c:v>
                </c:pt>
                <c:pt idx="5">
                  <c:v>0.17737582331883153</c:v>
                </c:pt>
                <c:pt idx="6">
                  <c:v>4.3114312916028255E-2</c:v>
                </c:pt>
                <c:pt idx="7">
                  <c:v>0.16451015343661429</c:v>
                </c:pt>
                <c:pt idx="8">
                  <c:v>0.1957383229867459</c:v>
                </c:pt>
                <c:pt idx="9">
                  <c:v>0.17671502994628252</c:v>
                </c:pt>
                <c:pt idx="10">
                  <c:v>0.1580680446036756</c:v>
                </c:pt>
                <c:pt idx="11">
                  <c:v>0.32093801661072735</c:v>
                </c:pt>
                <c:pt idx="12">
                  <c:v>0.16661481785984716</c:v>
                </c:pt>
                <c:pt idx="13">
                  <c:v>0.16149562740652165</c:v>
                </c:pt>
                <c:pt idx="14">
                  <c:v>0.15601360780608425</c:v>
                </c:pt>
                <c:pt idx="15">
                  <c:v>0.25465113529630473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DF-44CB-9152-9CB8117A41F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97555920"/>
        <c:axId val="597557888"/>
      </c:barChart>
      <c:catAx>
        <c:axId val="597555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Municipality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557888"/>
        <c:crosses val="autoZero"/>
        <c:auto val="1"/>
        <c:lblAlgn val="ctr"/>
        <c:lblOffset val="100"/>
        <c:noMultiLvlLbl val="0"/>
      </c:catAx>
      <c:valAx>
        <c:axId val="59755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(%) Non-Residential Equalized Assets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555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Wild Rose Population Comparison</a:t>
            </a:r>
            <a:endParaRPr lang="en-US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Data!$A$3:$A$18</c:f>
              <c:strCache>
                <c:ptCount val="16"/>
                <c:pt idx="0">
                  <c:v>Acme</c:v>
                </c:pt>
                <c:pt idx="1">
                  <c:v>Bassano</c:v>
                </c:pt>
                <c:pt idx="2">
                  <c:v>Beiseker</c:v>
                </c:pt>
                <c:pt idx="3">
                  <c:v>Carbon</c:v>
                </c:pt>
                <c:pt idx="4">
                  <c:v>Chestermere</c:v>
                </c:pt>
                <c:pt idx="5">
                  <c:v>Hussar</c:v>
                </c:pt>
                <c:pt idx="6">
                  <c:v>Irricana</c:v>
                </c:pt>
                <c:pt idx="7">
                  <c:v>Kneehill County</c:v>
                </c:pt>
                <c:pt idx="8">
                  <c:v>Linden</c:v>
                </c:pt>
                <c:pt idx="9">
                  <c:v>Rockyford</c:v>
                </c:pt>
                <c:pt idx="10">
                  <c:v>Rocky View County</c:v>
                </c:pt>
                <c:pt idx="11">
                  <c:v>Standard</c:v>
                </c:pt>
                <c:pt idx="12">
                  <c:v>Strathmore</c:v>
                </c:pt>
                <c:pt idx="13">
                  <c:v>Three Hills</c:v>
                </c:pt>
                <c:pt idx="14">
                  <c:v>Trochu</c:v>
                </c:pt>
                <c:pt idx="15">
                  <c:v>Wheatland County</c:v>
                </c:pt>
              </c:strCache>
            </c:strRef>
          </c:cat>
          <c:val>
            <c:numRef>
              <c:f>Data!$B$3:$B$18</c:f>
              <c:numCache>
                <c:formatCode>_(* #,##0_);_(* \(#,##0\);_(* "-"??_);_(@_)</c:formatCode>
                <c:ptCount val="16"/>
                <c:pt idx="0">
                  <c:v>653</c:v>
                </c:pt>
                <c:pt idx="1">
                  <c:v>1282</c:v>
                </c:pt>
                <c:pt idx="2">
                  <c:v>785</c:v>
                </c:pt>
                <c:pt idx="3">
                  <c:v>592</c:v>
                </c:pt>
                <c:pt idx="4">
                  <c:v>19715</c:v>
                </c:pt>
                <c:pt idx="5">
                  <c:v>176</c:v>
                </c:pt>
                <c:pt idx="6">
                  <c:v>1162</c:v>
                </c:pt>
                <c:pt idx="7">
                  <c:v>4921</c:v>
                </c:pt>
                <c:pt idx="8">
                  <c:v>725</c:v>
                </c:pt>
                <c:pt idx="9">
                  <c:v>325</c:v>
                </c:pt>
                <c:pt idx="10">
                  <c:v>38055</c:v>
                </c:pt>
                <c:pt idx="11">
                  <c:v>379</c:v>
                </c:pt>
                <c:pt idx="12">
                  <c:v>13327</c:v>
                </c:pt>
                <c:pt idx="13">
                  <c:v>3230</c:v>
                </c:pt>
                <c:pt idx="14">
                  <c:v>1072</c:v>
                </c:pt>
                <c:pt idx="15">
                  <c:v>8825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80-4D20-BB5C-29BD1A9D11B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62546912"/>
        <c:axId val="562554784"/>
      </c:barChart>
      <c:catAx>
        <c:axId val="562546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Municipality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554784"/>
        <c:crosses val="autoZero"/>
        <c:auto val="1"/>
        <c:lblAlgn val="ctr"/>
        <c:lblOffset val="100"/>
        <c:noMultiLvlLbl val="0"/>
      </c:catAx>
      <c:valAx>
        <c:axId val="56255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Population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546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123825</xdr:colOff>
      <xdr:row>0</xdr:row>
      <xdr:rowOff>38100</xdr:rowOff>
    </xdr:from>
    <xdr:to>
      <xdr:col>22</xdr:col>
      <xdr:colOff>428625</xdr:colOff>
      <xdr:row>29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A9ADC18-AD83-4C2E-804C-48F30AFC0A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361950</xdr:colOff>
      <xdr:row>0</xdr:row>
      <xdr:rowOff>28575</xdr:rowOff>
    </xdr:from>
    <xdr:to>
      <xdr:col>15</xdr:col>
      <xdr:colOff>57150</xdr:colOff>
      <xdr:row>28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DAAE5D0-A6B5-48C7-9645-65678DFC3C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304800</xdr:colOff>
      <xdr:row>58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FB0CEE8-320F-4ABE-8032-B0B5C0E3D6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371475</xdr:colOff>
      <xdr:row>30</xdr:row>
      <xdr:rowOff>0</xdr:rowOff>
    </xdr:from>
    <xdr:to>
      <xdr:col>15</xdr:col>
      <xdr:colOff>66675</xdr:colOff>
      <xdr:row>58</xdr:row>
      <xdr:rowOff>152400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51DAC1C-D099-45E6-A7B2-6102D1363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123825</xdr:colOff>
      <xdr:row>30</xdr:row>
      <xdr:rowOff>0</xdr:rowOff>
    </xdr:from>
    <xdr:to>
      <xdr:col>22</xdr:col>
      <xdr:colOff>428625</xdr:colOff>
      <xdr:row>58</xdr:row>
      <xdr:rowOff>152400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B90322D-2987-4432-A774-B9D364C6C2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60</xdr:row>
      <xdr:rowOff>19050</xdr:rowOff>
    </xdr:from>
    <xdr:to>
      <xdr:col>7</xdr:col>
      <xdr:colOff>304800</xdr:colOff>
      <xdr:row>88</xdr:row>
      <xdr:rowOff>171450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223C052-15F5-48E3-829A-324572C5C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7</xdr:col>
      <xdr:colOff>304800</xdr:colOff>
      <xdr:row>28</xdr:row>
      <xdr:rowOff>180975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DEBE2B8-CA1D-4B77-B540-B14D736227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2:P18" headerRowCount="0" totalsRowShown="0" headerRowDxfId="31" dataDxfId="30">
  <tableColumns count="16">
    <tableColumn id="1" xr3:uid="{00000000-0010-0000-0000-000001000000}" name="Column1" headerRowDxfId="29"/>
    <tableColumn id="2" xr3:uid="{00000000-0010-0000-0000-000002000000}" name="Column2" headerRowDxfId="28" dataDxfId="27" dataCellStyle="Comma"/>
    <tableColumn id="3" xr3:uid="{00000000-0010-0000-0000-000003000000}" name="Column3" headerRowDxfId="26" dataDxfId="25" dataCellStyle="Comma"/>
    <tableColumn id="4" xr3:uid="{00000000-0010-0000-0000-000004000000}" name="2016 Municipal Tax Rates" headerRowDxfId="24" dataDxfId="23"/>
    <tableColumn id="5" xr3:uid="{00000000-0010-0000-0000-000005000000}" name="Column4" headerRowDxfId="22" dataDxfId="21"/>
    <tableColumn id="6" xr3:uid="{00000000-0010-0000-0000-000006000000}" name="Equalized Assets" headerRowDxfId="20" dataDxfId="19"/>
    <tableColumn id="7" xr3:uid="{00000000-0010-0000-0000-000007000000}" name="Column5" headerRowDxfId="18" dataDxfId="17"/>
    <tableColumn id="8" xr3:uid="{00000000-0010-0000-0000-000008000000}" name="Column6" headerRowDxfId="16" dataDxfId="15"/>
    <tableColumn id="9" xr3:uid="{00000000-0010-0000-0000-000009000000}" name="Sum" dataDxfId="14" dataCellStyle="Output">
      <calculatedColumnFormula>SUM(Table3[[#This Row],[Equalized Assets]:[Column6]])</calculatedColumnFormula>
    </tableColumn>
    <tableColumn id="16" xr3:uid="{00000000-0010-0000-0000-000010000000}" name="Column7" headerRowDxfId="13" dataDxfId="12">
      <calculatedColumnFormula>F2/I2</calculatedColumnFormula>
    </tableColumn>
    <tableColumn id="17" xr3:uid="{00000000-0010-0000-0000-000011000000}" name="Column8" headerRowDxfId="11" dataDxfId="10">
      <calculatedColumnFormula>G2/I2</calculatedColumnFormula>
    </tableColumn>
    <tableColumn id="18" xr3:uid="{00000000-0010-0000-0000-000012000000}" name="Column9" headerRowDxfId="9" dataDxfId="8">
      <calculatedColumnFormula>H2/I2</calculatedColumnFormula>
    </tableColumn>
    <tableColumn id="10" xr3:uid="{00000000-0010-0000-0000-00000A000000}" name="Column10" headerRowDxfId="7" dataDxfId="6"/>
    <tableColumn id="11" xr3:uid="{00000000-0010-0000-0000-00000B000000}" name="Column11" headerRowDxfId="5" dataDxfId="4"/>
    <tableColumn id="12" xr3:uid="{00000000-0010-0000-0000-00000C000000}" name="Column12" headerRowDxfId="3" dataDxfId="2"/>
    <tableColumn id="13" xr3:uid="{00000000-0010-0000-0000-00000D000000}" name="Column13" headerRowDxfId="1" dataDxfId="0"/>
  </tableColumns>
  <tableStyleInfo name="TableStyleLight15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kneehillcounty.com/" TargetMode="External"/><Relationship Id="rId13" Type="http://schemas.openxmlformats.org/officeDocument/2006/relationships/hyperlink" Target="http://www.strathmore.ca/" TargetMode="External"/><Relationship Id="rId18" Type="http://schemas.openxmlformats.org/officeDocument/2006/relationships/hyperlink" Target="mailto:clerk@linden.ca" TargetMode="External"/><Relationship Id="rId26" Type="http://schemas.openxmlformats.org/officeDocument/2006/relationships/hyperlink" Target="mailto:development@strathmore.ca" TargetMode="External"/><Relationship Id="rId3" Type="http://schemas.openxmlformats.org/officeDocument/2006/relationships/hyperlink" Target="http://beiseker.com/" TargetMode="External"/><Relationship Id="rId21" Type="http://schemas.openxmlformats.org/officeDocument/2006/relationships/hyperlink" Target="mailto:office@villageofhussar.ca" TargetMode="External"/><Relationship Id="rId34" Type="http://schemas.openxmlformats.org/officeDocument/2006/relationships/table" Target="../tables/table1.xml"/><Relationship Id="rId7" Type="http://schemas.openxmlformats.org/officeDocument/2006/relationships/hyperlink" Target="http://townofirricana.ca/" TargetMode="External"/><Relationship Id="rId12" Type="http://schemas.openxmlformats.org/officeDocument/2006/relationships/hyperlink" Target="http://standardab.ca/" TargetMode="External"/><Relationship Id="rId17" Type="http://schemas.openxmlformats.org/officeDocument/2006/relationships/hyperlink" Target="mailto:cao@acme.ca" TargetMode="External"/><Relationship Id="rId25" Type="http://schemas.openxmlformats.org/officeDocument/2006/relationships/hyperlink" Target="mailto:cao@villageofstandard.ca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bassano.ca/" TargetMode="External"/><Relationship Id="rId16" Type="http://schemas.openxmlformats.org/officeDocument/2006/relationships/hyperlink" Target="https://wheatlandcounty.ca/" TargetMode="External"/><Relationship Id="rId20" Type="http://schemas.openxmlformats.org/officeDocument/2006/relationships/hyperlink" Target="mailto:carbon.cao@gmail.com" TargetMode="External"/><Relationship Id="rId29" Type="http://schemas.openxmlformats.org/officeDocument/2006/relationships/hyperlink" Target="mailto:csc@irricana.com" TargetMode="External"/><Relationship Id="rId1" Type="http://schemas.openxmlformats.org/officeDocument/2006/relationships/hyperlink" Target="http://www.acme.ca/" TargetMode="External"/><Relationship Id="rId6" Type="http://schemas.openxmlformats.org/officeDocument/2006/relationships/hyperlink" Target="http://www.villageofhussar.ca/" TargetMode="External"/><Relationship Id="rId11" Type="http://schemas.openxmlformats.org/officeDocument/2006/relationships/hyperlink" Target="https://www.rockyview.ca/" TargetMode="External"/><Relationship Id="rId24" Type="http://schemas.openxmlformats.org/officeDocument/2006/relationships/hyperlink" Target="mailto:dkalinchuk@rockyview.ca" TargetMode="External"/><Relationship Id="rId32" Type="http://schemas.openxmlformats.org/officeDocument/2006/relationships/hyperlink" Target="mailto:kim.sandbeck@wheatlandcounty.ca" TargetMode="External"/><Relationship Id="rId5" Type="http://schemas.openxmlformats.org/officeDocument/2006/relationships/hyperlink" Target="http://www.chestermere.ca/" TargetMode="External"/><Relationship Id="rId15" Type="http://schemas.openxmlformats.org/officeDocument/2006/relationships/hyperlink" Target="http://town.trochu.ab.ca/" TargetMode="External"/><Relationship Id="rId23" Type="http://schemas.openxmlformats.org/officeDocument/2006/relationships/hyperlink" Target="mailto:community@bassano.ca" TargetMode="External"/><Relationship Id="rId28" Type="http://schemas.openxmlformats.org/officeDocument/2006/relationships/hyperlink" Target="mailto:grantwriter@town.trochu.ab.ca" TargetMode="External"/><Relationship Id="rId10" Type="http://schemas.openxmlformats.org/officeDocument/2006/relationships/hyperlink" Target="http://rockyford.ca/" TargetMode="External"/><Relationship Id="rId19" Type="http://schemas.openxmlformats.org/officeDocument/2006/relationships/hyperlink" Target="mailto:beiseker@beiseker.com" TargetMode="External"/><Relationship Id="rId31" Type="http://schemas.openxmlformats.org/officeDocument/2006/relationships/hyperlink" Target="mailto:cao@rockyford.ca" TargetMode="External"/><Relationship Id="rId4" Type="http://schemas.openxmlformats.org/officeDocument/2006/relationships/hyperlink" Target="http://www.villageofcarbon.com/" TargetMode="External"/><Relationship Id="rId9" Type="http://schemas.openxmlformats.org/officeDocument/2006/relationships/hyperlink" Target="http://linden.ca/" TargetMode="External"/><Relationship Id="rId14" Type="http://schemas.openxmlformats.org/officeDocument/2006/relationships/hyperlink" Target="http://threehills.ca/" TargetMode="External"/><Relationship Id="rId22" Type="http://schemas.openxmlformats.org/officeDocument/2006/relationships/hyperlink" Target="mailto:jlacasse@chestermere.ca" TargetMode="External"/><Relationship Id="rId27" Type="http://schemas.openxmlformats.org/officeDocument/2006/relationships/hyperlink" Target="mailto:jbuchanan@threehills.ca" TargetMode="External"/><Relationship Id="rId30" Type="http://schemas.openxmlformats.org/officeDocument/2006/relationships/hyperlink" Target="mailto:patrick.earl@kneehillcounty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20"/>
  <sheetViews>
    <sheetView tabSelected="1" topLeftCell="D1" workbookViewId="0">
      <selection activeCell="K24" sqref="K24"/>
    </sheetView>
  </sheetViews>
  <sheetFormatPr defaultRowHeight="14.4" x14ac:dyDescent="0.3"/>
  <cols>
    <col min="1" max="1" width="18" customWidth="1"/>
    <col min="2" max="2" width="10.88671875" customWidth="1"/>
    <col min="3" max="3" width="28.5546875" customWidth="1"/>
    <col min="4" max="4" width="29.109375" customWidth="1"/>
    <col min="5" max="5" width="33.6640625" customWidth="1"/>
    <col min="6" max="6" width="26.44140625" hidden="1" customWidth="1"/>
    <col min="7" max="7" width="24.33203125" hidden="1" customWidth="1"/>
    <col min="8" max="8" width="30.44140625" hidden="1" customWidth="1"/>
    <col min="9" max="9" width="15.33203125" hidden="1" customWidth="1"/>
    <col min="10" max="10" width="26.109375" customWidth="1"/>
    <col min="11" max="11" width="24.6640625" customWidth="1"/>
    <col min="12" max="12" width="31.6640625" customWidth="1"/>
    <col min="13" max="13" width="42" customWidth="1"/>
    <col min="14" max="14" width="13.6640625" style="12" customWidth="1"/>
    <col min="15" max="15" width="19.5546875" customWidth="1"/>
    <col min="16" max="16" width="33.5546875" customWidth="1"/>
  </cols>
  <sheetData>
    <row r="2" spans="1:16" x14ac:dyDescent="0.3">
      <c r="A2" s="1" t="s">
        <v>0</v>
      </c>
      <c r="B2" s="1" t="s">
        <v>1</v>
      </c>
      <c r="C2" s="1" t="s">
        <v>22</v>
      </c>
      <c r="D2" s="1" t="s">
        <v>20</v>
      </c>
      <c r="E2" s="1" t="s">
        <v>21</v>
      </c>
      <c r="F2" s="1" t="s">
        <v>17</v>
      </c>
      <c r="G2" s="1" t="s">
        <v>18</v>
      </c>
      <c r="H2" s="1" t="s">
        <v>19</v>
      </c>
      <c r="I2" s="6"/>
      <c r="J2" s="1" t="s">
        <v>17</v>
      </c>
      <c r="K2" s="1" t="s">
        <v>18</v>
      </c>
      <c r="L2" s="1" t="s">
        <v>19</v>
      </c>
      <c r="M2" s="5" t="s">
        <v>24</v>
      </c>
      <c r="N2" s="10" t="s">
        <v>42</v>
      </c>
      <c r="O2" s="5" t="s">
        <v>43</v>
      </c>
      <c r="P2" s="5" t="s">
        <v>46</v>
      </c>
    </row>
    <row r="3" spans="1:16" x14ac:dyDescent="0.3">
      <c r="A3" t="s">
        <v>5</v>
      </c>
      <c r="B3" s="3">
        <v>653</v>
      </c>
      <c r="C3" s="3">
        <v>288</v>
      </c>
      <c r="D3" s="2">
        <v>12.5</v>
      </c>
      <c r="E3" s="2">
        <v>20</v>
      </c>
      <c r="F3" s="4">
        <v>49569072</v>
      </c>
      <c r="G3" s="4">
        <v>50170</v>
      </c>
      <c r="H3" s="4">
        <v>6868325</v>
      </c>
      <c r="I3" s="7">
        <f>SUM(Table3[[#This Row],[Equalized Assets]:[Column6]])</f>
        <v>56487567</v>
      </c>
      <c r="J3" s="5">
        <f t="shared" ref="J3:J18" si="0">F3/I3</f>
        <v>0.87752180935673862</v>
      </c>
      <c r="K3" s="5">
        <f t="shared" ref="K3:K18" si="1">G3/I3</f>
        <v>8.8816004413856241E-4</v>
      </c>
      <c r="L3" s="5">
        <f t="shared" ref="L3:L18" si="2">H3/I3</f>
        <v>0.12159003059912281</v>
      </c>
      <c r="M3" s="8" t="s">
        <v>25</v>
      </c>
      <c r="N3" s="11">
        <v>4035463783</v>
      </c>
      <c r="O3" s="9" t="s">
        <v>44</v>
      </c>
      <c r="P3" s="13" t="s">
        <v>45</v>
      </c>
    </row>
    <row r="4" spans="1:16" x14ac:dyDescent="0.3">
      <c r="A4" t="s">
        <v>6</v>
      </c>
      <c r="B4" s="3">
        <v>1282</v>
      </c>
      <c r="C4" s="3">
        <v>546</v>
      </c>
      <c r="D4" s="2">
        <v>9.1300000000000008</v>
      </c>
      <c r="E4" s="2">
        <v>15.99</v>
      </c>
      <c r="F4" s="4">
        <v>89168598</v>
      </c>
      <c r="G4" s="4">
        <v>98860</v>
      </c>
      <c r="H4" s="4">
        <v>24298191</v>
      </c>
      <c r="I4" s="7">
        <f>SUM(Table3[[#This Row],[Equalized Assets]:[Column6]])</f>
        <v>113565649</v>
      </c>
      <c r="J4" s="5">
        <f t="shared" si="0"/>
        <v>0.78517226630739367</v>
      </c>
      <c r="K4" s="5">
        <f t="shared" si="1"/>
        <v>8.7050970844185466E-4</v>
      </c>
      <c r="L4" s="5">
        <f t="shared" si="2"/>
        <v>0.21395722398416445</v>
      </c>
      <c r="M4" s="8" t="s">
        <v>26</v>
      </c>
      <c r="N4" s="11">
        <v>4036413788</v>
      </c>
      <c r="O4" s="9" t="s">
        <v>58</v>
      </c>
      <c r="P4" s="13" t="s">
        <v>57</v>
      </c>
    </row>
    <row r="5" spans="1:16" x14ac:dyDescent="0.3">
      <c r="A5" t="s">
        <v>7</v>
      </c>
      <c r="B5" s="3">
        <v>785</v>
      </c>
      <c r="C5" s="3">
        <v>334</v>
      </c>
      <c r="D5" s="2">
        <v>8.9499999999999993</v>
      </c>
      <c r="E5" s="2">
        <v>9.9499999999999993</v>
      </c>
      <c r="F5" s="4">
        <v>68717881</v>
      </c>
      <c r="G5" s="4">
        <v>93370</v>
      </c>
      <c r="H5" s="4">
        <v>22634230</v>
      </c>
      <c r="I5" s="7">
        <f>SUM(Table3[[#This Row],[Equalized Assets]:[Column6]])</f>
        <v>91445481</v>
      </c>
      <c r="J5" s="5">
        <f t="shared" si="0"/>
        <v>0.75146284155911436</v>
      </c>
      <c r="K5" s="5">
        <f t="shared" si="1"/>
        <v>1.021045534223829E-3</v>
      </c>
      <c r="L5" s="5">
        <f t="shared" si="2"/>
        <v>0.24751611290666184</v>
      </c>
      <c r="M5" s="8" t="s">
        <v>27</v>
      </c>
      <c r="N5" s="11">
        <v>4039473774</v>
      </c>
      <c r="O5" s="9" t="s">
        <v>49</v>
      </c>
      <c r="P5" s="13" t="s">
        <v>50</v>
      </c>
    </row>
    <row r="6" spans="1:16" x14ac:dyDescent="0.3">
      <c r="A6" t="s">
        <v>8</v>
      </c>
      <c r="B6" s="3">
        <v>592</v>
      </c>
      <c r="C6" s="3">
        <v>240</v>
      </c>
      <c r="D6" s="2">
        <v>10.28</v>
      </c>
      <c r="E6" s="2">
        <v>12.53</v>
      </c>
      <c r="F6" s="4">
        <v>37971914</v>
      </c>
      <c r="G6" s="4">
        <v>8690</v>
      </c>
      <c r="H6" s="4">
        <v>1933609</v>
      </c>
      <c r="I6" s="7">
        <f>SUM(Table3[[#This Row],[Equalized Assets]:[Column6]])</f>
        <v>39914213</v>
      </c>
      <c r="J6" s="5">
        <f t="shared" si="0"/>
        <v>0.95133816117080905</v>
      </c>
      <c r="K6" s="5">
        <f t="shared" si="1"/>
        <v>2.1771693206126851E-4</v>
      </c>
      <c r="L6" s="5">
        <f t="shared" si="2"/>
        <v>4.8444121897129724E-2</v>
      </c>
      <c r="M6" s="8" t="s">
        <v>28</v>
      </c>
      <c r="N6" s="11">
        <v>4035723244</v>
      </c>
      <c r="O6" s="9" t="s">
        <v>51</v>
      </c>
      <c r="P6" s="13" t="s">
        <v>52</v>
      </c>
    </row>
    <row r="7" spans="1:16" x14ac:dyDescent="0.3">
      <c r="A7" t="s">
        <v>9</v>
      </c>
      <c r="B7" s="3">
        <v>19715</v>
      </c>
      <c r="C7" s="3">
        <v>6210</v>
      </c>
      <c r="D7" s="2">
        <v>5.24</v>
      </c>
      <c r="E7" s="2">
        <v>7.58</v>
      </c>
      <c r="F7" s="4">
        <v>3196918966</v>
      </c>
      <c r="G7" s="4">
        <v>1185180</v>
      </c>
      <c r="H7" s="4">
        <v>127508735</v>
      </c>
      <c r="I7" s="7">
        <f>SUM(Table3[[#This Row],[Equalized Assets]:[Column6]])</f>
        <v>3325612881</v>
      </c>
      <c r="J7" s="5">
        <f t="shared" si="0"/>
        <v>0.9613021961349566</v>
      </c>
      <c r="K7" s="5">
        <f t="shared" si="1"/>
        <v>3.5637942310459795E-4</v>
      </c>
      <c r="L7" s="5">
        <f t="shared" si="2"/>
        <v>3.8341424441938825E-2</v>
      </c>
      <c r="M7" s="8" t="s">
        <v>29</v>
      </c>
      <c r="N7" s="11">
        <v>4032077093</v>
      </c>
      <c r="O7" s="9" t="s">
        <v>55</v>
      </c>
      <c r="P7" s="13" t="s">
        <v>56</v>
      </c>
    </row>
    <row r="8" spans="1:16" x14ac:dyDescent="0.3">
      <c r="A8" t="s">
        <v>10</v>
      </c>
      <c r="B8" s="3">
        <v>176</v>
      </c>
      <c r="C8" s="3">
        <v>87</v>
      </c>
      <c r="D8" s="2">
        <v>9.92</v>
      </c>
      <c r="E8" s="2">
        <v>9.92</v>
      </c>
      <c r="F8" s="4">
        <v>10387378</v>
      </c>
      <c r="G8" s="4">
        <v>600</v>
      </c>
      <c r="H8" s="4">
        <v>2239876</v>
      </c>
      <c r="I8" s="7">
        <f>SUM(Table3[[#This Row],[Equalized Assets]:[Column6]])</f>
        <v>12627854</v>
      </c>
      <c r="J8" s="5">
        <f t="shared" si="0"/>
        <v>0.82257666266968243</v>
      </c>
      <c r="K8" s="5">
        <f t="shared" si="1"/>
        <v>4.7514011486037137E-5</v>
      </c>
      <c r="L8" s="5">
        <f t="shared" si="2"/>
        <v>0.17737582331883153</v>
      </c>
      <c r="M8" s="8" t="s">
        <v>30</v>
      </c>
      <c r="N8" s="11">
        <v>4037873766</v>
      </c>
      <c r="O8" s="9" t="s">
        <v>53</v>
      </c>
      <c r="P8" s="8" t="s">
        <v>54</v>
      </c>
    </row>
    <row r="9" spans="1:16" x14ac:dyDescent="0.3">
      <c r="A9" t="s">
        <v>31</v>
      </c>
      <c r="B9" s="3">
        <v>1162</v>
      </c>
      <c r="C9" s="3">
        <v>491</v>
      </c>
      <c r="D9" s="2">
        <v>8.26</v>
      </c>
      <c r="E9" s="2">
        <v>10.81</v>
      </c>
      <c r="F9" s="4">
        <v>122321026</v>
      </c>
      <c r="G9" s="4">
        <v>66060</v>
      </c>
      <c r="H9" s="4">
        <v>5514384</v>
      </c>
      <c r="I9" s="7">
        <f>SUM(Table3[[#This Row],[Equalized Assets]:[Column6]])</f>
        <v>127901470</v>
      </c>
      <c r="J9" s="5">
        <f t="shared" si="0"/>
        <v>0.95636919575670243</v>
      </c>
      <c r="K9" s="5">
        <f t="shared" si="1"/>
        <v>5.1649132726934259E-4</v>
      </c>
      <c r="L9" s="5">
        <f t="shared" si="2"/>
        <v>4.3114312916028255E-2</v>
      </c>
      <c r="M9" s="8" t="s">
        <v>32</v>
      </c>
      <c r="N9" s="11">
        <v>4039354672</v>
      </c>
      <c r="O9" s="9" t="s">
        <v>70</v>
      </c>
      <c r="P9" s="8" t="s">
        <v>71</v>
      </c>
    </row>
    <row r="10" spans="1:16" x14ac:dyDescent="0.3">
      <c r="A10" t="s">
        <v>3</v>
      </c>
      <c r="B10" s="3">
        <v>4921</v>
      </c>
      <c r="C10" s="3">
        <v>2140</v>
      </c>
      <c r="D10" s="2">
        <v>2.8</v>
      </c>
      <c r="E10" s="2">
        <v>12.73</v>
      </c>
      <c r="F10" s="4">
        <v>529178244</v>
      </c>
      <c r="G10" s="4">
        <v>151806310</v>
      </c>
      <c r="H10" s="4">
        <v>134087654</v>
      </c>
      <c r="I10" s="7">
        <f>SUM(Table3[[#This Row],[Equalized Assets]:[Column6]])</f>
        <v>815072208</v>
      </c>
      <c r="J10" s="5">
        <f t="shared" si="0"/>
        <v>0.64924093694530682</v>
      </c>
      <c r="K10" s="5">
        <f t="shared" si="1"/>
        <v>0.18624890961807888</v>
      </c>
      <c r="L10" s="5">
        <f t="shared" si="2"/>
        <v>0.16451015343661429</v>
      </c>
      <c r="M10" s="8" t="s">
        <v>33</v>
      </c>
      <c r="N10" s="11">
        <v>4034435541</v>
      </c>
      <c r="O10" s="9" t="s">
        <v>72</v>
      </c>
      <c r="P10" s="8" t="s">
        <v>73</v>
      </c>
    </row>
    <row r="11" spans="1:16" x14ac:dyDescent="0.3">
      <c r="A11" t="s">
        <v>11</v>
      </c>
      <c r="B11" s="3">
        <v>725</v>
      </c>
      <c r="C11" s="3">
        <v>351</v>
      </c>
      <c r="D11" s="2">
        <v>9.98</v>
      </c>
      <c r="E11" s="2">
        <v>27</v>
      </c>
      <c r="F11" s="4">
        <v>59103556</v>
      </c>
      <c r="G11" s="4">
        <v>76850</v>
      </c>
      <c r="H11" s="4">
        <v>14403115</v>
      </c>
      <c r="I11" s="7">
        <f>SUM(Table3[[#This Row],[Equalized Assets]:[Column6]])</f>
        <v>73583521</v>
      </c>
      <c r="J11" s="5">
        <f t="shared" si="0"/>
        <v>0.80321728556588101</v>
      </c>
      <c r="K11" s="5">
        <f t="shared" si="1"/>
        <v>1.0443914473731149E-3</v>
      </c>
      <c r="L11" s="5">
        <f t="shared" si="2"/>
        <v>0.1957383229867459</v>
      </c>
      <c r="M11" s="8" t="s">
        <v>34</v>
      </c>
      <c r="N11" s="11">
        <v>4035463888</v>
      </c>
      <c r="O11" s="9" t="s">
        <v>48</v>
      </c>
      <c r="P11" s="13" t="s">
        <v>47</v>
      </c>
    </row>
    <row r="12" spans="1:16" x14ac:dyDescent="0.3">
      <c r="A12" t="s">
        <v>12</v>
      </c>
      <c r="B12" s="3">
        <v>325</v>
      </c>
      <c r="C12" s="3">
        <v>191</v>
      </c>
      <c r="D12" s="2">
        <v>11.32</v>
      </c>
      <c r="E12" s="2">
        <v>11.32</v>
      </c>
      <c r="F12" s="4">
        <v>24049940</v>
      </c>
      <c r="G12" s="4">
        <v>20320</v>
      </c>
      <c r="H12" s="4">
        <v>5166591</v>
      </c>
      <c r="I12" s="7">
        <f>SUM(Table3[[#This Row],[Equalized Assets]:[Column6]])</f>
        <v>29236851</v>
      </c>
      <c r="J12" s="5">
        <f t="shared" si="0"/>
        <v>0.82258995676381153</v>
      </c>
      <c r="K12" s="5">
        <f t="shared" si="1"/>
        <v>6.9501328990594785E-4</v>
      </c>
      <c r="L12" s="5">
        <f t="shared" si="2"/>
        <v>0.17671502994628252</v>
      </c>
      <c r="M12" s="8" t="s">
        <v>35</v>
      </c>
      <c r="N12" s="11">
        <v>4035333950</v>
      </c>
      <c r="O12" s="9" t="s">
        <v>59</v>
      </c>
      <c r="P12" s="8" t="s">
        <v>75</v>
      </c>
    </row>
    <row r="13" spans="1:16" x14ac:dyDescent="0.3">
      <c r="A13" t="s">
        <v>4</v>
      </c>
      <c r="B13" s="3">
        <v>38055</v>
      </c>
      <c r="C13" s="3">
        <v>13499</v>
      </c>
      <c r="D13" s="2">
        <v>2.44</v>
      </c>
      <c r="E13" s="2">
        <v>7.33</v>
      </c>
      <c r="F13" s="4">
        <v>11700602072</v>
      </c>
      <c r="G13" s="4">
        <v>152984640</v>
      </c>
      <c r="H13" s="4">
        <v>2225445015</v>
      </c>
      <c r="I13" s="7">
        <f>SUM(Table3[[#This Row],[Equalized Assets]:[Column6]])</f>
        <v>14079031727</v>
      </c>
      <c r="J13" s="5">
        <f t="shared" si="0"/>
        <v>0.83106582177531585</v>
      </c>
      <c r="K13" s="5">
        <f t="shared" si="1"/>
        <v>1.0866133621008495E-2</v>
      </c>
      <c r="L13" s="5">
        <f t="shared" si="2"/>
        <v>0.1580680446036756</v>
      </c>
      <c r="M13" s="8" t="s">
        <v>36</v>
      </c>
      <c r="N13" s="11">
        <v>4032301401</v>
      </c>
      <c r="O13" s="9" t="s">
        <v>61</v>
      </c>
      <c r="P13" s="14" t="s">
        <v>60</v>
      </c>
    </row>
    <row r="14" spans="1:16" x14ac:dyDescent="0.3">
      <c r="A14" t="s">
        <v>16</v>
      </c>
      <c r="B14" s="3">
        <v>379</v>
      </c>
      <c r="C14" s="3">
        <v>159</v>
      </c>
      <c r="D14" s="2">
        <v>10.95</v>
      </c>
      <c r="E14" s="2">
        <v>12.34</v>
      </c>
      <c r="F14" s="4">
        <v>27304879</v>
      </c>
      <c r="G14" s="4">
        <v>34570</v>
      </c>
      <c r="H14" s="4">
        <v>12921160</v>
      </c>
      <c r="I14" s="7">
        <f>SUM(Table3[[#This Row],[Equalized Assets]:[Column6]])</f>
        <v>40260609</v>
      </c>
      <c r="J14" s="5">
        <f t="shared" si="0"/>
        <v>0.67820332772412861</v>
      </c>
      <c r="K14" s="5">
        <f t="shared" si="1"/>
        <v>8.5865566514406173E-4</v>
      </c>
      <c r="L14" s="5">
        <f t="shared" si="2"/>
        <v>0.32093801661072735</v>
      </c>
      <c r="M14" s="8" t="s">
        <v>37</v>
      </c>
      <c r="N14" s="11">
        <v>4036443968</v>
      </c>
      <c r="O14" s="9" t="s">
        <v>62</v>
      </c>
      <c r="P14" s="8" t="s">
        <v>63</v>
      </c>
    </row>
    <row r="15" spans="1:16" x14ac:dyDescent="0.3">
      <c r="A15" t="s">
        <v>13</v>
      </c>
      <c r="B15" s="3">
        <v>13327</v>
      </c>
      <c r="C15" s="3">
        <v>5931</v>
      </c>
      <c r="D15" s="2">
        <v>5.48</v>
      </c>
      <c r="E15" s="2">
        <v>6.25</v>
      </c>
      <c r="F15" s="4">
        <v>1538357822</v>
      </c>
      <c r="G15" s="4">
        <v>445240</v>
      </c>
      <c r="H15" s="4">
        <v>307645729</v>
      </c>
      <c r="I15" s="7">
        <f>SUM(Table3[[#This Row],[Equalized Assets]:[Column6]])</f>
        <v>1846448791</v>
      </c>
      <c r="J15" s="5">
        <f t="shared" si="0"/>
        <v>0.83314404899734906</v>
      </c>
      <c r="K15" s="5">
        <f t="shared" si="1"/>
        <v>2.4113314280374212E-4</v>
      </c>
      <c r="L15" s="5">
        <f t="shared" si="2"/>
        <v>0.16661481785984716</v>
      </c>
      <c r="M15" s="8" t="s">
        <v>38</v>
      </c>
      <c r="N15" s="11">
        <v>4039343133</v>
      </c>
      <c r="O15" s="9" t="s">
        <v>65</v>
      </c>
      <c r="P15" s="8" t="s">
        <v>64</v>
      </c>
    </row>
    <row r="16" spans="1:16" x14ac:dyDescent="0.3">
      <c r="A16" t="s">
        <v>14</v>
      </c>
      <c r="B16" s="3">
        <v>3230</v>
      </c>
      <c r="C16" s="3">
        <v>1374</v>
      </c>
      <c r="D16" s="2">
        <v>10.61</v>
      </c>
      <c r="E16" s="2">
        <v>13.45</v>
      </c>
      <c r="F16" s="4">
        <v>254320846</v>
      </c>
      <c r="G16" s="4">
        <v>217080</v>
      </c>
      <c r="H16" s="4">
        <v>49023909</v>
      </c>
      <c r="I16" s="7">
        <f>SUM(Table3[[#This Row],[Equalized Assets]:[Column6]])</f>
        <v>303561835</v>
      </c>
      <c r="J16" s="5">
        <f t="shared" si="0"/>
        <v>0.83778926293550704</v>
      </c>
      <c r="K16" s="5">
        <f t="shared" si="1"/>
        <v>7.1510965797133227E-4</v>
      </c>
      <c r="L16" s="5">
        <f t="shared" si="2"/>
        <v>0.16149562740652165</v>
      </c>
      <c r="M16" s="8" t="s">
        <v>39</v>
      </c>
      <c r="N16" s="11">
        <v>4034435822</v>
      </c>
      <c r="O16" s="9" t="s">
        <v>66</v>
      </c>
      <c r="P16" s="8" t="s">
        <v>67</v>
      </c>
    </row>
    <row r="17" spans="1:16" x14ac:dyDescent="0.3">
      <c r="A17" t="s">
        <v>15</v>
      </c>
      <c r="B17" s="3">
        <v>1072</v>
      </c>
      <c r="C17" s="3">
        <v>447</v>
      </c>
      <c r="D17" s="2">
        <v>10</v>
      </c>
      <c r="E17" s="2">
        <v>23</v>
      </c>
      <c r="F17" s="4">
        <v>72926693</v>
      </c>
      <c r="G17" s="4">
        <v>33770</v>
      </c>
      <c r="H17" s="4">
        <v>13486977</v>
      </c>
      <c r="I17" s="7">
        <f>SUM(Table3[[#This Row],[Equalized Assets]:[Column6]])</f>
        <v>86447440</v>
      </c>
      <c r="J17" s="5">
        <f t="shared" si="0"/>
        <v>0.84359575020382327</v>
      </c>
      <c r="K17" s="5">
        <f t="shared" si="1"/>
        <v>3.9064199009247697E-4</v>
      </c>
      <c r="L17" s="5">
        <f t="shared" si="2"/>
        <v>0.15601360780608425</v>
      </c>
      <c r="M17" s="8" t="s">
        <v>40</v>
      </c>
      <c r="N17" s="11">
        <v>4034423085</v>
      </c>
      <c r="O17" s="9" t="s">
        <v>68</v>
      </c>
      <c r="P17" s="8" t="s">
        <v>69</v>
      </c>
    </row>
    <row r="18" spans="1:16" x14ac:dyDescent="0.3">
      <c r="A18" t="s">
        <v>2</v>
      </c>
      <c r="B18" s="3">
        <v>8825</v>
      </c>
      <c r="C18" s="3">
        <v>3567</v>
      </c>
      <c r="D18" s="2">
        <v>3.86</v>
      </c>
      <c r="E18" s="2">
        <v>8.39</v>
      </c>
      <c r="F18" s="4">
        <v>1032976663</v>
      </c>
      <c r="G18" s="4">
        <v>200236230</v>
      </c>
      <c r="H18" s="4">
        <v>421331645</v>
      </c>
      <c r="I18" s="7">
        <f>SUM(Table3[[#This Row],[Equalized Assets]:[Column6]])</f>
        <v>1654544538</v>
      </c>
      <c r="J18" s="5">
        <f t="shared" si="0"/>
        <v>0.62432690041009942</v>
      </c>
      <c r="K18" s="5">
        <f t="shared" si="1"/>
        <v>0.12102196429359582</v>
      </c>
      <c r="L18" s="5">
        <f t="shared" si="2"/>
        <v>0.25465113529630473</v>
      </c>
      <c r="M18" s="8" t="s">
        <v>41</v>
      </c>
      <c r="N18" s="11">
        <v>4039343321</v>
      </c>
      <c r="O18" s="9" t="s">
        <v>74</v>
      </c>
      <c r="P18" s="8" t="s">
        <v>76</v>
      </c>
    </row>
    <row r="19" spans="1:16" x14ac:dyDescent="0.3">
      <c r="E19" s="2"/>
    </row>
    <row r="20" spans="1:16" x14ac:dyDescent="0.3">
      <c r="E20" s="2"/>
    </row>
  </sheetData>
  <hyperlinks>
    <hyperlink ref="M3" r:id="rId1" xr:uid="{00000000-0004-0000-0000-000000000000}"/>
    <hyperlink ref="M4" r:id="rId2" xr:uid="{00000000-0004-0000-0000-000001000000}"/>
    <hyperlink ref="M5" r:id="rId3" xr:uid="{00000000-0004-0000-0000-000002000000}"/>
    <hyperlink ref="M6" r:id="rId4" xr:uid="{00000000-0004-0000-0000-000003000000}"/>
    <hyperlink ref="M7" r:id="rId5" xr:uid="{00000000-0004-0000-0000-000004000000}"/>
    <hyperlink ref="M8" r:id="rId6" xr:uid="{00000000-0004-0000-0000-000005000000}"/>
    <hyperlink ref="M9" r:id="rId7" xr:uid="{00000000-0004-0000-0000-000006000000}"/>
    <hyperlink ref="M10" r:id="rId8" xr:uid="{00000000-0004-0000-0000-000007000000}"/>
    <hyperlink ref="M11" r:id="rId9" xr:uid="{00000000-0004-0000-0000-000008000000}"/>
    <hyperlink ref="M12" r:id="rId10" xr:uid="{00000000-0004-0000-0000-000009000000}"/>
    <hyperlink ref="M13" r:id="rId11" xr:uid="{00000000-0004-0000-0000-00000A000000}"/>
    <hyperlink ref="M14" r:id="rId12" xr:uid="{00000000-0004-0000-0000-00000B000000}"/>
    <hyperlink ref="M15" r:id="rId13" xr:uid="{00000000-0004-0000-0000-00000C000000}"/>
    <hyperlink ref="M16" r:id="rId14" xr:uid="{00000000-0004-0000-0000-00000D000000}"/>
    <hyperlink ref="M17" r:id="rId15" xr:uid="{00000000-0004-0000-0000-00000E000000}"/>
    <hyperlink ref="M18" r:id="rId16" xr:uid="{00000000-0004-0000-0000-00000F000000}"/>
    <hyperlink ref="P3" r:id="rId17" xr:uid="{00000000-0004-0000-0000-000010000000}"/>
    <hyperlink ref="P11" r:id="rId18" xr:uid="{00000000-0004-0000-0000-000011000000}"/>
    <hyperlink ref="P5" r:id="rId19" xr:uid="{00000000-0004-0000-0000-000012000000}"/>
    <hyperlink ref="P6" r:id="rId20" xr:uid="{00000000-0004-0000-0000-000013000000}"/>
    <hyperlink ref="P8" r:id="rId21" xr:uid="{00000000-0004-0000-0000-000014000000}"/>
    <hyperlink ref="P7" r:id="rId22" xr:uid="{00000000-0004-0000-0000-000015000000}"/>
    <hyperlink ref="P4" r:id="rId23" xr:uid="{00000000-0004-0000-0000-000016000000}"/>
    <hyperlink ref="P13" r:id="rId24" display="mailto:dkalinchuk@rockyview.ca" xr:uid="{00000000-0004-0000-0000-000017000000}"/>
    <hyperlink ref="P14" r:id="rId25" xr:uid="{00000000-0004-0000-0000-000018000000}"/>
    <hyperlink ref="P15" r:id="rId26" xr:uid="{00000000-0004-0000-0000-000019000000}"/>
    <hyperlink ref="P16" r:id="rId27" xr:uid="{00000000-0004-0000-0000-00001A000000}"/>
    <hyperlink ref="P17" r:id="rId28" xr:uid="{00000000-0004-0000-0000-00001B000000}"/>
    <hyperlink ref="P9" r:id="rId29" xr:uid="{00000000-0004-0000-0000-00001C000000}"/>
    <hyperlink ref="P10" r:id="rId30" xr:uid="{00000000-0004-0000-0000-00001D000000}"/>
    <hyperlink ref="P12" r:id="rId31" xr:uid="{00000000-0004-0000-0000-00001E000000}"/>
    <hyperlink ref="P18" r:id="rId32" xr:uid="{00000000-0004-0000-0000-00001F000000}"/>
  </hyperlinks>
  <pageMargins left="0.7" right="0.7" top="0.75" bottom="0.75" header="0.3" footer="0.3"/>
  <pageSetup orientation="portrait" r:id="rId33"/>
  <ignoredErrors>
    <ignoredError sqref="J2:L2" calculatedColumn="1"/>
  </ignoredErrors>
  <tableParts count="1">
    <tablePart r:id="rId3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K67"/>
  <sheetViews>
    <sheetView workbookViewId="0">
      <selection activeCell="X54" sqref="X54"/>
    </sheetView>
  </sheetViews>
  <sheetFormatPr defaultRowHeight="14.4" x14ac:dyDescent="0.3"/>
  <sheetData>
    <row r="67" spans="11:11" x14ac:dyDescent="0.3">
      <c r="K67" t="s">
        <v>23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4707448E185B48B2711365400D989C" ma:contentTypeVersion="12" ma:contentTypeDescription="Create a new document." ma:contentTypeScope="" ma:versionID="6bf059c70bbdc4e29e53dc3aba261701">
  <xsd:schema xmlns:xsd="http://www.w3.org/2001/XMLSchema" xmlns:xs="http://www.w3.org/2001/XMLSchema" xmlns:p="http://schemas.microsoft.com/office/2006/metadata/properties" xmlns:ns2="f97765c0-fa2d-482c-be70-c7b3bde9b81a" xmlns:ns3="59548136-e6bd-45dc-862a-9340098c6934" targetNamespace="http://schemas.microsoft.com/office/2006/metadata/properties" ma:root="true" ma:fieldsID="cf08b64c7799216cda62fbf98e9cfc4c" ns2:_="" ns3:_="">
    <xsd:import namespace="f97765c0-fa2d-482c-be70-c7b3bde9b81a"/>
    <xsd:import namespace="59548136-e6bd-45dc-862a-9340098c69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7765c0-fa2d-482c-be70-c7b3bde9b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48136-e6bd-45dc-862a-9340098c693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B14A5C-993D-4B90-88ED-4AA35354EB51}"/>
</file>

<file path=customXml/itemProps2.xml><?xml version="1.0" encoding="utf-8"?>
<ds:datastoreItem xmlns:ds="http://schemas.openxmlformats.org/officeDocument/2006/customXml" ds:itemID="{E474DF1D-CDE2-4DD4-BC44-21C11A432BAA}"/>
</file>

<file path=customXml/itemProps3.xml><?xml version="1.0" encoding="utf-8"?>
<ds:datastoreItem xmlns:ds="http://schemas.openxmlformats.org/officeDocument/2006/customXml" ds:itemID="{0017D32E-EC39-4BF6-A0AB-43223849CB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Graphs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cfnal</cp:lastModifiedBy>
  <dcterms:created xsi:type="dcterms:W3CDTF">2017-06-30T15:56:42Z</dcterms:created>
  <dcterms:modified xsi:type="dcterms:W3CDTF">2021-06-03T02:50:08Z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0x010100F34707448E185B48B2711365400D989C</vt:lpwstr>
  </property>
</Properties>
</file>